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8445" activeTab="4"/>
  </bookViews>
  <sheets>
    <sheet name="2019" sheetId="8" r:id="rId1"/>
    <sheet name="2018" sheetId="1" r:id="rId2"/>
    <sheet name="2017" sheetId="5" r:id="rId3"/>
    <sheet name="2015" sheetId="3" r:id="rId4"/>
    <sheet name="rekap 15 -20" sheetId="7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/>
  <c r="G9"/>
  <c r="G10"/>
  <c r="G11"/>
  <c r="G12"/>
  <c r="G13"/>
  <c r="G14"/>
  <c r="G15"/>
  <c r="G16"/>
  <c r="G17"/>
  <c r="G18"/>
  <c r="G19"/>
  <c r="G7"/>
  <c r="C8"/>
  <c r="C9"/>
  <c r="C10"/>
  <c r="C11"/>
  <c r="C12"/>
  <c r="C13"/>
  <c r="C14"/>
  <c r="C15"/>
  <c r="C16"/>
  <c r="C17"/>
  <c r="C18"/>
  <c r="C19"/>
  <c r="C20"/>
  <c r="C7"/>
  <c r="B8"/>
  <c r="B9"/>
  <c r="B10"/>
  <c r="B11"/>
  <c r="B12"/>
  <c r="B13"/>
  <c r="B14"/>
  <c r="B15"/>
  <c r="B16"/>
  <c r="B17"/>
  <c r="B18"/>
  <c r="B19"/>
  <c r="B20"/>
  <c r="B7"/>
  <c r="E21" i="8"/>
  <c r="D21"/>
  <c r="C21"/>
  <c r="F20"/>
  <c r="F19"/>
  <c r="F18"/>
  <c r="F17"/>
  <c r="F16"/>
  <c r="F15"/>
  <c r="F14"/>
  <c r="F13"/>
  <c r="F12"/>
  <c r="F11"/>
  <c r="F10"/>
  <c r="F9"/>
  <c r="F8"/>
  <c r="F7"/>
  <c r="F21" l="1"/>
  <c r="H12" i="7" l="1"/>
  <c r="G20"/>
  <c r="F8"/>
  <c r="F9"/>
  <c r="F10"/>
  <c r="F11"/>
  <c r="F12"/>
  <c r="F13"/>
  <c r="F14"/>
  <c r="F15"/>
  <c r="F16"/>
  <c r="F17"/>
  <c r="F18"/>
  <c r="F19"/>
  <c r="F20"/>
  <c r="F7"/>
  <c r="E8"/>
  <c r="E9"/>
  <c r="E10"/>
  <c r="E11"/>
  <c r="E12"/>
  <c r="E13"/>
  <c r="E14"/>
  <c r="E15"/>
  <c r="E16"/>
  <c r="E17"/>
  <c r="E18"/>
  <c r="E19"/>
  <c r="E20"/>
  <c r="E7"/>
  <c r="D8"/>
  <c r="D9"/>
  <c r="D10"/>
  <c r="H10" s="1"/>
  <c r="D11"/>
  <c r="H11" s="1"/>
  <c r="D12"/>
  <c r="D13"/>
  <c r="D14"/>
  <c r="D15"/>
  <c r="D16"/>
  <c r="D17"/>
  <c r="D18"/>
  <c r="H18" s="1"/>
  <c r="D19"/>
  <c r="D20"/>
  <c r="D7"/>
  <c r="H19"/>
  <c r="G21" l="1"/>
  <c r="F21"/>
  <c r="H13"/>
  <c r="E21"/>
  <c r="H20"/>
  <c r="H7"/>
  <c r="H17"/>
  <c r="H9"/>
  <c r="H15"/>
  <c r="D21"/>
  <c r="H16"/>
  <c r="H8"/>
  <c r="C21"/>
  <c r="H14"/>
  <c r="B21"/>
  <c r="C21" i="5"/>
  <c r="B21"/>
  <c r="C20"/>
  <c r="C19"/>
  <c r="C18"/>
  <c r="C17"/>
  <c r="C16"/>
  <c r="C15"/>
  <c r="C14"/>
  <c r="C13"/>
  <c r="C12"/>
  <c r="C11"/>
  <c r="C10"/>
  <c r="C9"/>
  <c r="C8"/>
  <c r="C7"/>
  <c r="H21" i="7" l="1"/>
  <c r="D8" i="3"/>
  <c r="D9"/>
  <c r="D10"/>
  <c r="D11"/>
  <c r="D12"/>
  <c r="D13"/>
  <c r="D14"/>
  <c r="D15"/>
  <c r="D16"/>
  <c r="D17"/>
  <c r="D18"/>
  <c r="D19"/>
  <c r="D20"/>
  <c r="D7"/>
  <c r="C21"/>
  <c r="B21"/>
  <c r="D21" l="1"/>
  <c r="I21" i="1" l="1"/>
  <c r="H21"/>
  <c r="G21"/>
  <c r="F21"/>
  <c r="E21"/>
  <c r="D21"/>
  <c r="C21"/>
  <c r="B21"/>
  <c r="J20"/>
  <c r="J19"/>
  <c r="J18"/>
  <c r="J17"/>
  <c r="J16"/>
  <c r="J15"/>
  <c r="J14"/>
  <c r="J13"/>
  <c r="J12"/>
  <c r="J11"/>
  <c r="J10"/>
  <c r="J9"/>
  <c r="J8"/>
  <c r="J7"/>
  <c r="J21" l="1"/>
</calcChain>
</file>

<file path=xl/sharedStrings.xml><?xml version="1.0" encoding="utf-8"?>
<sst xmlns="http://schemas.openxmlformats.org/spreadsheetml/2006/main" count="128" uniqueCount="42">
  <si>
    <t>Kabupaten/Kota</t>
  </si>
  <si>
    <t>Traktor Roda 2</t>
  </si>
  <si>
    <t>Pompa Air</t>
  </si>
  <si>
    <t>Rice Transplanter</t>
  </si>
  <si>
    <t>Alat Tanam Jagung</t>
  </si>
  <si>
    <t>Hand Sprayer</t>
  </si>
  <si>
    <t>Cultivator</t>
  </si>
  <si>
    <t>Total</t>
  </si>
  <si>
    <t>(Singkal)</t>
  </si>
  <si>
    <t>(Rotary)</t>
  </si>
  <si>
    <t>3 Inci</t>
  </si>
  <si>
    <t>4 Inci</t>
  </si>
  <si>
    <t>Bengkayang</t>
  </si>
  <si>
    <t>Landak</t>
  </si>
  <si>
    <t>Kapuas Hulu</t>
  </si>
  <si>
    <t>Ketapang</t>
  </si>
  <si>
    <t>Mempawah</t>
  </si>
  <si>
    <t>Sambas</t>
  </si>
  <si>
    <t>Sanggau</t>
  </si>
  <si>
    <t>Sintang</t>
  </si>
  <si>
    <t>Kota Pontianak</t>
  </si>
  <si>
    <t>Kota Singkawang</t>
  </si>
  <si>
    <t>Melawi</t>
  </si>
  <si>
    <t>Sekadau</t>
  </si>
  <si>
    <t>Kuburaya</t>
  </si>
  <si>
    <t>Kayong Utara</t>
  </si>
  <si>
    <t>TOTAL</t>
  </si>
  <si>
    <t>PROVINSI KALIMANTAN BARAT</t>
  </si>
  <si>
    <t>APBN DANA TUGAS PEMBANTUAN (TP-08)</t>
  </si>
  <si>
    <t>TA. 2017</t>
  </si>
  <si>
    <t>TA. 2015</t>
  </si>
  <si>
    <t>TA. 2018</t>
  </si>
  <si>
    <t>BANTUAN ALSINTAN PRA PANEN BIDANG PSP</t>
  </si>
  <si>
    <t>REKAP BANTUAN ALSINTAN PRA PANEN BIDANG PSP</t>
  </si>
  <si>
    <t xml:space="preserve">ALOKASI BANTUAN ALAT DAN MESIN PERTANIAN </t>
  </si>
  <si>
    <t>DI BIDANG PSP DINAS PERTANIAN TPH KALIMANTAN BARAT</t>
  </si>
  <si>
    <t>SUMBER DANA TUGAS PEMBANTUAN (TP 08) PROVINSI KALIMANTAN BARAT</t>
  </si>
  <si>
    <t>TA. 2019</t>
  </si>
  <si>
    <t>No</t>
  </si>
  <si>
    <t>Jumlah</t>
  </si>
  <si>
    <t>Kubu Raya</t>
  </si>
  <si>
    <t>TA. 2015-2020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</si>
</sst>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6" xfId="0" applyFont="1" applyFill="1" applyBorder="1" applyAlignment="1">
      <alignment horizontal="center"/>
    </xf>
    <xf numFmtId="0" fontId="4" fillId="0" borderId="8" xfId="0" applyFont="1" applyBorder="1"/>
    <xf numFmtId="164" fontId="4" fillId="0" borderId="9" xfId="1" applyFont="1" applyBorder="1"/>
    <xf numFmtId="164" fontId="4" fillId="3" borderId="9" xfId="1" applyFont="1" applyFill="1" applyBorder="1"/>
    <xf numFmtId="0" fontId="4" fillId="3" borderId="8" xfId="0" applyFont="1" applyFill="1" applyBorder="1"/>
    <xf numFmtId="0" fontId="4" fillId="0" borderId="11" xfId="0" applyFont="1" applyBorder="1"/>
    <xf numFmtId="164" fontId="4" fillId="0" borderId="12" xfId="1" applyFont="1" applyBorder="1"/>
    <xf numFmtId="164" fontId="4" fillId="3" borderId="12" xfId="1" applyFont="1" applyFill="1" applyBorder="1"/>
    <xf numFmtId="0" fontId="6" fillId="0" borderId="14" xfId="0" applyFont="1" applyBorder="1"/>
    <xf numFmtId="164" fontId="6" fillId="0" borderId="15" xfId="1" applyFont="1" applyBorder="1"/>
    <xf numFmtId="164" fontId="6" fillId="0" borderId="16" xfId="1" applyFont="1" applyBorder="1"/>
    <xf numFmtId="0" fontId="4" fillId="0" borderId="17" xfId="0" applyFont="1" applyBorder="1"/>
    <xf numFmtId="164" fontId="4" fillId="0" borderId="17" xfId="1" applyFont="1" applyBorder="1"/>
    <xf numFmtId="164" fontId="4" fillId="3" borderId="17" xfId="1" applyFont="1" applyFill="1" applyBorder="1"/>
    <xf numFmtId="0" fontId="4" fillId="3" borderId="17" xfId="0" applyFont="1" applyFill="1" applyBorder="1"/>
    <xf numFmtId="0" fontId="6" fillId="0" borderId="17" xfId="0" applyFont="1" applyBorder="1"/>
    <xf numFmtId="164" fontId="6" fillId="0" borderId="17" xfId="1" applyFont="1" applyBorder="1"/>
    <xf numFmtId="0" fontId="3" fillId="0" borderId="0" xfId="0" applyFont="1" applyAlignment="1"/>
    <xf numFmtId="164" fontId="2" fillId="0" borderId="10" xfId="1" applyFont="1" applyBorder="1"/>
    <xf numFmtId="164" fontId="2" fillId="3" borderId="10" xfId="1" applyFont="1" applyFill="1" applyBorder="1"/>
    <xf numFmtId="164" fontId="2" fillId="0" borderId="13" xfId="1" applyFont="1" applyBorder="1"/>
    <xf numFmtId="164" fontId="2" fillId="0" borderId="17" xfId="0" applyNumberFormat="1" applyFont="1" applyBorder="1"/>
    <xf numFmtId="164" fontId="0" fillId="0" borderId="0" xfId="0" applyNumberFormat="1"/>
    <xf numFmtId="0" fontId="0" fillId="0" borderId="17" xfId="0" applyBorder="1"/>
    <xf numFmtId="164" fontId="2" fillId="0" borderId="17" xfId="1" applyFont="1" applyBorder="1"/>
    <xf numFmtId="0" fontId="2" fillId="0" borderId="17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I13" sqref="I13"/>
    </sheetView>
  </sheetViews>
  <sheetFormatPr defaultRowHeight="21" customHeight="1"/>
  <cols>
    <col min="1" max="1" width="3.5703125" bestFit="1" customWidth="1"/>
    <col min="2" max="2" width="25.85546875" customWidth="1"/>
    <col min="3" max="3" width="15" customWidth="1"/>
    <col min="4" max="4" width="14.42578125" customWidth="1"/>
    <col min="5" max="5" width="16.42578125" customWidth="1"/>
    <col min="6" max="6" width="18.7109375" customWidth="1"/>
  </cols>
  <sheetData>
    <row r="1" spans="1:6" ht="18.75">
      <c r="A1" s="30" t="s">
        <v>34</v>
      </c>
      <c r="B1" s="30"/>
      <c r="C1" s="30"/>
      <c r="D1" s="30"/>
      <c r="E1" s="30"/>
      <c r="F1" s="30"/>
    </row>
    <row r="2" spans="1:6" ht="18.75">
      <c r="A2" s="30" t="s">
        <v>35</v>
      </c>
      <c r="B2" s="30"/>
      <c r="C2" s="30"/>
      <c r="D2" s="30"/>
      <c r="E2" s="30"/>
      <c r="F2" s="30"/>
    </row>
    <row r="3" spans="1:6" ht="18.75">
      <c r="A3" s="30" t="s">
        <v>36</v>
      </c>
      <c r="B3" s="30"/>
      <c r="C3" s="30"/>
      <c r="D3" s="30"/>
      <c r="E3" s="30"/>
      <c r="F3" s="30"/>
    </row>
    <row r="4" spans="1:6" ht="18.75">
      <c r="A4" s="30" t="s">
        <v>37</v>
      </c>
      <c r="B4" s="30"/>
      <c r="C4" s="30"/>
      <c r="D4" s="30"/>
      <c r="E4" s="30"/>
      <c r="F4" s="30"/>
    </row>
    <row r="5" spans="1:6" ht="15">
      <c r="A5" s="27" t="s">
        <v>38</v>
      </c>
      <c r="B5" s="27" t="s">
        <v>0</v>
      </c>
      <c r="C5" s="27" t="s">
        <v>1</v>
      </c>
      <c r="D5" s="27" t="s">
        <v>2</v>
      </c>
      <c r="E5" s="28" t="s">
        <v>6</v>
      </c>
      <c r="F5" s="27" t="s">
        <v>39</v>
      </c>
    </row>
    <row r="6" spans="1:6" ht="15">
      <c r="A6" s="27"/>
      <c r="B6" s="27"/>
      <c r="C6" s="27"/>
      <c r="D6" s="27"/>
      <c r="E6" s="29"/>
      <c r="F6" s="27"/>
    </row>
    <row r="7" spans="1:6" ht="15">
      <c r="A7" s="24">
        <v>1</v>
      </c>
      <c r="B7" s="12" t="s">
        <v>12</v>
      </c>
      <c r="C7" s="13"/>
      <c r="D7" s="14"/>
      <c r="E7" s="13"/>
      <c r="F7" s="25">
        <f>C7+D7+E7</f>
        <v>0</v>
      </c>
    </row>
    <row r="8" spans="1:6" ht="15">
      <c r="A8" s="24">
        <v>2</v>
      </c>
      <c r="B8" s="12" t="s">
        <v>13</v>
      </c>
      <c r="C8" s="13">
        <v>16</v>
      </c>
      <c r="D8" s="14">
        <v>20</v>
      </c>
      <c r="E8" s="13">
        <v>1</v>
      </c>
      <c r="F8" s="25">
        <f t="shared" ref="F8:F21" si="0">C8+D8+E8</f>
        <v>37</v>
      </c>
    </row>
    <row r="9" spans="1:6" ht="15">
      <c r="A9" s="24">
        <v>3</v>
      </c>
      <c r="B9" s="15" t="s">
        <v>14</v>
      </c>
      <c r="C9" s="14">
        <v>3</v>
      </c>
      <c r="D9" s="14">
        <v>11</v>
      </c>
      <c r="E9" s="14"/>
      <c r="F9" s="25">
        <f t="shared" si="0"/>
        <v>14</v>
      </c>
    </row>
    <row r="10" spans="1:6" ht="15">
      <c r="A10" s="24">
        <v>4</v>
      </c>
      <c r="B10" s="12" t="s">
        <v>15</v>
      </c>
      <c r="C10" s="13">
        <v>8</v>
      </c>
      <c r="D10" s="14"/>
      <c r="E10" s="13"/>
      <c r="F10" s="25">
        <f t="shared" si="0"/>
        <v>8</v>
      </c>
    </row>
    <row r="11" spans="1:6" ht="15">
      <c r="A11" s="24">
        <v>5</v>
      </c>
      <c r="B11" s="12" t="s">
        <v>16</v>
      </c>
      <c r="C11" s="13">
        <v>3</v>
      </c>
      <c r="D11" s="14">
        <v>5</v>
      </c>
      <c r="E11" s="13">
        <v>7</v>
      </c>
      <c r="F11" s="25">
        <f t="shared" si="0"/>
        <v>15</v>
      </c>
    </row>
    <row r="12" spans="1:6" ht="15">
      <c r="A12" s="24">
        <v>6</v>
      </c>
      <c r="B12" s="12" t="s">
        <v>17</v>
      </c>
      <c r="C12" s="13">
        <v>32</v>
      </c>
      <c r="D12" s="14">
        <v>30</v>
      </c>
      <c r="E12" s="13">
        <v>1</v>
      </c>
      <c r="F12" s="25">
        <f t="shared" si="0"/>
        <v>63</v>
      </c>
    </row>
    <row r="13" spans="1:6" ht="15">
      <c r="A13" s="24">
        <v>7</v>
      </c>
      <c r="B13" s="12" t="s">
        <v>18</v>
      </c>
      <c r="C13" s="13">
        <v>8</v>
      </c>
      <c r="D13" s="14"/>
      <c r="E13" s="13"/>
      <c r="F13" s="25">
        <f t="shared" si="0"/>
        <v>8</v>
      </c>
    </row>
    <row r="14" spans="1:6" ht="15">
      <c r="A14" s="24">
        <v>8</v>
      </c>
      <c r="B14" s="12" t="s">
        <v>19</v>
      </c>
      <c r="C14" s="13"/>
      <c r="D14" s="14"/>
      <c r="E14" s="13"/>
      <c r="F14" s="25">
        <f t="shared" si="0"/>
        <v>0</v>
      </c>
    </row>
    <row r="15" spans="1:6" ht="15">
      <c r="A15" s="24">
        <v>9</v>
      </c>
      <c r="B15" s="12" t="s">
        <v>20</v>
      </c>
      <c r="C15" s="13">
        <v>1</v>
      </c>
      <c r="D15" s="14">
        <v>1</v>
      </c>
      <c r="E15" s="13">
        <v>2</v>
      </c>
      <c r="F15" s="25">
        <f t="shared" si="0"/>
        <v>4</v>
      </c>
    </row>
    <row r="16" spans="1:6" ht="15">
      <c r="A16" s="24">
        <v>10</v>
      </c>
      <c r="B16" s="12" t="s">
        <v>21</v>
      </c>
      <c r="C16" s="13">
        <v>2</v>
      </c>
      <c r="D16" s="14">
        <v>6</v>
      </c>
      <c r="E16" s="13">
        <v>2</v>
      </c>
      <c r="F16" s="25">
        <f t="shared" si="0"/>
        <v>10</v>
      </c>
    </row>
    <row r="17" spans="1:6" ht="15">
      <c r="A17" s="24">
        <v>11</v>
      </c>
      <c r="B17" s="12" t="s">
        <v>22</v>
      </c>
      <c r="C17" s="13">
        <v>8</v>
      </c>
      <c r="D17" s="14">
        <v>5</v>
      </c>
      <c r="E17" s="13"/>
      <c r="F17" s="25">
        <f t="shared" si="0"/>
        <v>13</v>
      </c>
    </row>
    <row r="18" spans="1:6" ht="15">
      <c r="A18" s="24">
        <v>12</v>
      </c>
      <c r="B18" s="12" t="s">
        <v>23</v>
      </c>
      <c r="C18" s="13">
        <v>6</v>
      </c>
      <c r="D18" s="14">
        <v>2</v>
      </c>
      <c r="E18" s="13"/>
      <c r="F18" s="25">
        <f t="shared" si="0"/>
        <v>8</v>
      </c>
    </row>
    <row r="19" spans="1:6" ht="15">
      <c r="A19" s="24">
        <v>13</v>
      </c>
      <c r="B19" s="12" t="s">
        <v>40</v>
      </c>
      <c r="C19" s="13">
        <v>8</v>
      </c>
      <c r="D19" s="14"/>
      <c r="E19" s="13">
        <v>2</v>
      </c>
      <c r="F19" s="25">
        <f t="shared" si="0"/>
        <v>10</v>
      </c>
    </row>
    <row r="20" spans="1:6" ht="15">
      <c r="A20" s="24">
        <v>14</v>
      </c>
      <c r="B20" s="12" t="s">
        <v>25</v>
      </c>
      <c r="C20" s="13">
        <v>4</v>
      </c>
      <c r="D20" s="14">
        <v>13</v>
      </c>
      <c r="E20" s="13">
        <v>1</v>
      </c>
      <c r="F20" s="25">
        <f t="shared" si="0"/>
        <v>18</v>
      </c>
    </row>
    <row r="21" spans="1:6" ht="15">
      <c r="A21" s="26" t="s">
        <v>26</v>
      </c>
      <c r="B21" s="26"/>
      <c r="C21" s="25">
        <f t="shared" ref="C21:E21" si="1">SUM(C7:C20)</f>
        <v>99</v>
      </c>
      <c r="D21" s="25">
        <f t="shared" si="1"/>
        <v>93</v>
      </c>
      <c r="E21" s="25">
        <f t="shared" si="1"/>
        <v>16</v>
      </c>
      <c r="F21" s="25">
        <f t="shared" si="0"/>
        <v>208</v>
      </c>
    </row>
  </sheetData>
  <mergeCells count="11">
    <mergeCell ref="E5:E6"/>
    <mergeCell ref="F5:F6"/>
    <mergeCell ref="A1:F1"/>
    <mergeCell ref="A2:F2"/>
    <mergeCell ref="A3:F3"/>
    <mergeCell ref="A4:F4"/>
    <mergeCell ref="A21:B21"/>
    <mergeCell ref="A5:A6"/>
    <mergeCell ref="B5:B6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workbookViewId="0">
      <selection sqref="A1:XFD1048576"/>
    </sheetView>
  </sheetViews>
  <sheetFormatPr defaultRowHeight="21" customHeight="1"/>
  <cols>
    <col min="1" max="1" width="18" bestFit="1" customWidth="1"/>
    <col min="2" max="2" width="10.28515625" bestFit="1" customWidth="1"/>
    <col min="3" max="3" width="9.42578125" bestFit="1" customWidth="1"/>
    <col min="4" max="5" width="7" bestFit="1" customWidth="1"/>
    <col min="6" max="6" width="19.42578125" bestFit="1" customWidth="1"/>
    <col min="7" max="7" width="15.140625" bestFit="1" customWidth="1"/>
    <col min="8" max="8" width="20.85546875" bestFit="1" customWidth="1"/>
    <col min="9" max="9" width="11" bestFit="1" customWidth="1"/>
    <col min="10" max="10" width="8.140625" bestFit="1" customWidth="1"/>
  </cols>
  <sheetData>
    <row r="1" spans="1:10" ht="21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1" customHeight="1" thickBot="1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" customHeight="1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 t="s">
        <v>5</v>
      </c>
      <c r="H5" s="36" t="s">
        <v>4</v>
      </c>
      <c r="I5" s="34" t="s">
        <v>6</v>
      </c>
      <c r="J5" s="38" t="s">
        <v>7</v>
      </c>
    </row>
    <row r="6" spans="1:10" ht="21" customHeight="1">
      <c r="A6" s="32"/>
      <c r="B6" s="1" t="s">
        <v>8</v>
      </c>
      <c r="C6" s="1" t="s">
        <v>9</v>
      </c>
      <c r="D6" s="1" t="s">
        <v>10</v>
      </c>
      <c r="E6" s="1" t="s">
        <v>11</v>
      </c>
      <c r="F6" s="35"/>
      <c r="G6" s="35"/>
      <c r="H6" s="37"/>
      <c r="I6" s="35"/>
      <c r="J6" s="39"/>
    </row>
    <row r="7" spans="1:10" ht="21" customHeight="1">
      <c r="A7" s="2" t="s">
        <v>12</v>
      </c>
      <c r="B7" s="3">
        <v>15</v>
      </c>
      <c r="C7" s="3">
        <v>14</v>
      </c>
      <c r="D7" s="4">
        <v>0</v>
      </c>
      <c r="E7" s="4">
        <v>12</v>
      </c>
      <c r="F7" s="3">
        <v>8</v>
      </c>
      <c r="G7" s="3">
        <v>50</v>
      </c>
      <c r="H7" s="3">
        <v>40</v>
      </c>
      <c r="I7" s="3">
        <v>2</v>
      </c>
      <c r="J7" s="19">
        <f t="shared" ref="J7:J20" si="0">+I7+H7+G7+F7+E7+D7+C7+B7</f>
        <v>141</v>
      </c>
    </row>
    <row r="8" spans="1:10" ht="21" customHeight="1">
      <c r="A8" s="2" t="s">
        <v>13</v>
      </c>
      <c r="B8" s="3">
        <v>50</v>
      </c>
      <c r="C8" s="3">
        <v>10</v>
      </c>
      <c r="D8" s="4">
        <v>0</v>
      </c>
      <c r="E8" s="4">
        <v>100</v>
      </c>
      <c r="F8" s="3">
        <v>15</v>
      </c>
      <c r="G8" s="3">
        <v>40</v>
      </c>
      <c r="H8" s="3">
        <v>4</v>
      </c>
      <c r="I8" s="3">
        <v>5</v>
      </c>
      <c r="J8" s="19">
        <f t="shared" si="0"/>
        <v>224</v>
      </c>
    </row>
    <row r="9" spans="1:10" ht="21" customHeight="1">
      <c r="A9" s="5" t="s">
        <v>14</v>
      </c>
      <c r="B9" s="4">
        <v>20</v>
      </c>
      <c r="C9" s="4">
        <v>0</v>
      </c>
      <c r="D9" s="4">
        <v>50</v>
      </c>
      <c r="E9" s="4">
        <v>0</v>
      </c>
      <c r="F9" s="4">
        <v>0</v>
      </c>
      <c r="G9" s="4">
        <v>30</v>
      </c>
      <c r="H9" s="4">
        <v>6</v>
      </c>
      <c r="I9" s="4">
        <v>0</v>
      </c>
      <c r="J9" s="20">
        <f t="shared" si="0"/>
        <v>106</v>
      </c>
    </row>
    <row r="10" spans="1:10" ht="21" customHeight="1">
      <c r="A10" s="2" t="s">
        <v>15</v>
      </c>
      <c r="B10" s="3">
        <v>20</v>
      </c>
      <c r="C10" s="3">
        <v>10</v>
      </c>
      <c r="D10" s="4">
        <v>55</v>
      </c>
      <c r="E10" s="4">
        <v>0</v>
      </c>
      <c r="F10" s="3">
        <v>10</v>
      </c>
      <c r="G10" s="3">
        <v>70</v>
      </c>
      <c r="H10" s="3">
        <v>8</v>
      </c>
      <c r="I10" s="3">
        <v>5</v>
      </c>
      <c r="J10" s="19">
        <f t="shared" si="0"/>
        <v>178</v>
      </c>
    </row>
    <row r="11" spans="1:10" ht="21" customHeight="1">
      <c r="A11" s="2" t="s">
        <v>16</v>
      </c>
      <c r="B11" s="3">
        <v>35</v>
      </c>
      <c r="C11" s="3">
        <v>10</v>
      </c>
      <c r="D11" s="4">
        <v>0</v>
      </c>
      <c r="E11" s="4">
        <v>7</v>
      </c>
      <c r="F11" s="3">
        <v>5</v>
      </c>
      <c r="G11" s="3">
        <v>0</v>
      </c>
      <c r="H11" s="3">
        <v>0</v>
      </c>
      <c r="I11" s="3">
        <v>0</v>
      </c>
      <c r="J11" s="19">
        <f t="shared" si="0"/>
        <v>57</v>
      </c>
    </row>
    <row r="12" spans="1:10" ht="21" customHeight="1">
      <c r="A12" s="2" t="s">
        <v>17</v>
      </c>
      <c r="B12" s="3">
        <v>65</v>
      </c>
      <c r="C12" s="3">
        <v>35</v>
      </c>
      <c r="D12" s="4">
        <v>50</v>
      </c>
      <c r="E12" s="4">
        <v>50</v>
      </c>
      <c r="F12" s="3">
        <v>7</v>
      </c>
      <c r="G12" s="3">
        <v>100</v>
      </c>
      <c r="H12" s="3">
        <v>8</v>
      </c>
      <c r="I12" s="3">
        <v>15</v>
      </c>
      <c r="J12" s="19">
        <f t="shared" si="0"/>
        <v>330</v>
      </c>
    </row>
    <row r="13" spans="1:10" ht="21" customHeight="1">
      <c r="A13" s="2" t="s">
        <v>18</v>
      </c>
      <c r="B13" s="3">
        <v>20</v>
      </c>
      <c r="C13" s="3">
        <v>10</v>
      </c>
      <c r="D13" s="4">
        <v>0</v>
      </c>
      <c r="E13" s="4">
        <v>63</v>
      </c>
      <c r="F13" s="3">
        <v>7</v>
      </c>
      <c r="G13" s="3">
        <v>50</v>
      </c>
      <c r="H13" s="3">
        <v>12</v>
      </c>
      <c r="I13" s="3">
        <v>0</v>
      </c>
      <c r="J13" s="19">
        <f t="shared" si="0"/>
        <v>162</v>
      </c>
    </row>
    <row r="14" spans="1:10" ht="21" customHeight="1">
      <c r="A14" s="2" t="s">
        <v>19</v>
      </c>
      <c r="B14" s="3">
        <v>5</v>
      </c>
      <c r="C14" s="3">
        <v>0</v>
      </c>
      <c r="D14" s="4">
        <v>0</v>
      </c>
      <c r="E14" s="4">
        <v>3</v>
      </c>
      <c r="F14" s="3">
        <v>2</v>
      </c>
      <c r="G14" s="3">
        <v>20</v>
      </c>
      <c r="H14" s="3">
        <v>8</v>
      </c>
      <c r="I14" s="3">
        <v>0</v>
      </c>
      <c r="J14" s="19">
        <f t="shared" si="0"/>
        <v>38</v>
      </c>
    </row>
    <row r="15" spans="1:10" ht="21" customHeight="1">
      <c r="A15" s="2" t="s">
        <v>20</v>
      </c>
      <c r="B15" s="3">
        <v>0</v>
      </c>
      <c r="C15" s="3">
        <v>0</v>
      </c>
      <c r="D15" s="4">
        <v>0</v>
      </c>
      <c r="E15" s="4">
        <v>0</v>
      </c>
      <c r="F15" s="3">
        <v>0</v>
      </c>
      <c r="G15" s="3">
        <v>15</v>
      </c>
      <c r="H15" s="3">
        <v>0</v>
      </c>
      <c r="I15" s="3">
        <v>5</v>
      </c>
      <c r="J15" s="19">
        <f t="shared" si="0"/>
        <v>20</v>
      </c>
    </row>
    <row r="16" spans="1:10" ht="21" customHeight="1">
      <c r="A16" s="2" t="s">
        <v>21</v>
      </c>
      <c r="B16" s="3">
        <v>5</v>
      </c>
      <c r="C16" s="3">
        <v>5</v>
      </c>
      <c r="D16" s="4">
        <v>0</v>
      </c>
      <c r="E16" s="4">
        <v>10</v>
      </c>
      <c r="F16" s="3">
        <v>0</v>
      </c>
      <c r="G16" s="3">
        <v>20</v>
      </c>
      <c r="H16" s="3">
        <v>8</v>
      </c>
      <c r="I16" s="3">
        <v>0</v>
      </c>
      <c r="J16" s="19">
        <f t="shared" si="0"/>
        <v>48</v>
      </c>
    </row>
    <row r="17" spans="1:10" ht="21" customHeight="1">
      <c r="A17" s="2" t="s">
        <v>22</v>
      </c>
      <c r="B17" s="3">
        <v>20</v>
      </c>
      <c r="C17" s="3">
        <v>0</v>
      </c>
      <c r="D17" s="4">
        <v>0</v>
      </c>
      <c r="E17" s="4">
        <v>10</v>
      </c>
      <c r="F17" s="3">
        <v>5</v>
      </c>
      <c r="G17" s="3">
        <v>50</v>
      </c>
      <c r="H17" s="3">
        <v>4</v>
      </c>
      <c r="I17" s="3">
        <v>0</v>
      </c>
      <c r="J17" s="19">
        <f t="shared" si="0"/>
        <v>89</v>
      </c>
    </row>
    <row r="18" spans="1:10" ht="21" customHeight="1">
      <c r="A18" s="2" t="s">
        <v>23</v>
      </c>
      <c r="B18" s="3">
        <v>40</v>
      </c>
      <c r="C18" s="3">
        <v>10</v>
      </c>
      <c r="D18" s="4">
        <v>24</v>
      </c>
      <c r="E18" s="4">
        <v>0</v>
      </c>
      <c r="F18" s="3">
        <v>5</v>
      </c>
      <c r="G18" s="3">
        <v>20</v>
      </c>
      <c r="H18" s="3">
        <v>6</v>
      </c>
      <c r="I18" s="3">
        <v>0</v>
      </c>
      <c r="J18" s="19">
        <f t="shared" si="0"/>
        <v>105</v>
      </c>
    </row>
    <row r="19" spans="1:10" ht="21" customHeight="1">
      <c r="A19" s="2" t="s">
        <v>24</v>
      </c>
      <c r="B19" s="3">
        <v>25</v>
      </c>
      <c r="C19" s="3">
        <v>30</v>
      </c>
      <c r="D19" s="4">
        <v>100</v>
      </c>
      <c r="E19" s="4">
        <v>0</v>
      </c>
      <c r="F19" s="3">
        <v>0</v>
      </c>
      <c r="G19" s="3">
        <v>100</v>
      </c>
      <c r="H19" s="3">
        <v>0</v>
      </c>
      <c r="I19" s="3">
        <v>5</v>
      </c>
      <c r="J19" s="19">
        <f t="shared" si="0"/>
        <v>260</v>
      </c>
    </row>
    <row r="20" spans="1:10" ht="21" customHeight="1">
      <c r="A20" s="6" t="s">
        <v>25</v>
      </c>
      <c r="B20" s="7">
        <v>21</v>
      </c>
      <c r="C20" s="7">
        <v>16</v>
      </c>
      <c r="D20" s="8">
        <v>10</v>
      </c>
      <c r="E20" s="8">
        <v>0</v>
      </c>
      <c r="F20" s="7">
        <v>0</v>
      </c>
      <c r="G20" s="7">
        <v>50</v>
      </c>
      <c r="H20" s="7">
        <v>4</v>
      </c>
      <c r="I20" s="7">
        <v>0</v>
      </c>
      <c r="J20" s="21">
        <f t="shared" si="0"/>
        <v>101</v>
      </c>
    </row>
    <row r="21" spans="1:10" ht="21" customHeight="1" thickBot="1">
      <c r="A21" s="9" t="s">
        <v>26</v>
      </c>
      <c r="B21" s="10">
        <f t="shared" ref="B21:C21" si="1">SUM(B7:B20)</f>
        <v>341</v>
      </c>
      <c r="C21" s="10">
        <f t="shared" si="1"/>
        <v>150</v>
      </c>
      <c r="D21" s="10">
        <f t="shared" ref="D21:I21" si="2">SUM(D7:D20)</f>
        <v>289</v>
      </c>
      <c r="E21" s="10">
        <f t="shared" si="2"/>
        <v>255</v>
      </c>
      <c r="F21" s="10">
        <f t="shared" si="2"/>
        <v>64</v>
      </c>
      <c r="G21" s="10">
        <f t="shared" si="2"/>
        <v>615</v>
      </c>
      <c r="H21" s="10">
        <f t="shared" si="2"/>
        <v>108</v>
      </c>
      <c r="I21" s="10">
        <f t="shared" si="2"/>
        <v>37</v>
      </c>
      <c r="J21" s="11">
        <f>SUM(J7:J20)</f>
        <v>1859</v>
      </c>
    </row>
  </sheetData>
  <mergeCells count="12">
    <mergeCell ref="A1:J1"/>
    <mergeCell ref="A2:J2"/>
    <mergeCell ref="A5:A6"/>
    <mergeCell ref="B5:C5"/>
    <mergeCell ref="D5:E5"/>
    <mergeCell ref="F5:F6"/>
    <mergeCell ref="G5:G6"/>
    <mergeCell ref="H5:H6"/>
    <mergeCell ref="I5:I6"/>
    <mergeCell ref="J5:J6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opLeftCell="A4" zoomScale="80" zoomScaleNormal="80" workbookViewId="0">
      <selection activeCell="H17" sqref="H17"/>
    </sheetView>
  </sheetViews>
  <sheetFormatPr defaultRowHeight="15"/>
  <cols>
    <col min="1" max="1" width="14.28515625" bestFit="1" customWidth="1"/>
    <col min="2" max="2" width="24" customWidth="1"/>
    <col min="3" max="3" width="18.28515625" customWidth="1"/>
  </cols>
  <sheetData>
    <row r="1" spans="1:4" ht="21" customHeight="1">
      <c r="A1" s="30" t="s">
        <v>32</v>
      </c>
      <c r="B1" s="30"/>
      <c r="C1" s="30"/>
      <c r="D1" s="18"/>
    </row>
    <row r="2" spans="1:4" ht="21" customHeight="1">
      <c r="A2" s="30" t="s">
        <v>28</v>
      </c>
      <c r="B2" s="30"/>
      <c r="C2" s="30"/>
      <c r="D2" s="18"/>
    </row>
    <row r="3" spans="1:4" ht="21" customHeight="1">
      <c r="A3" s="30" t="s">
        <v>27</v>
      </c>
      <c r="B3" s="30"/>
      <c r="C3" s="30"/>
      <c r="D3" s="18"/>
    </row>
    <row r="4" spans="1:4" ht="21" customHeight="1">
      <c r="A4" s="41" t="s">
        <v>29</v>
      </c>
      <c r="B4" s="41"/>
      <c r="C4" s="41"/>
    </row>
    <row r="5" spans="1:4" ht="21" customHeight="1">
      <c r="A5" s="42" t="s">
        <v>0</v>
      </c>
      <c r="B5" s="42" t="s">
        <v>4</v>
      </c>
      <c r="C5" s="27" t="s">
        <v>7</v>
      </c>
    </row>
    <row r="6" spans="1:4" ht="21" customHeight="1">
      <c r="A6" s="42"/>
      <c r="B6" s="42"/>
      <c r="C6" s="27"/>
    </row>
    <row r="7" spans="1:4" ht="21" customHeight="1">
      <c r="A7" s="12" t="s">
        <v>12</v>
      </c>
      <c r="B7" s="13">
        <v>25</v>
      </c>
      <c r="C7" s="22">
        <f>B7</f>
        <v>25</v>
      </c>
    </row>
    <row r="8" spans="1:4" ht="21" customHeight="1">
      <c r="A8" s="12" t="s">
        <v>13</v>
      </c>
      <c r="B8" s="13">
        <v>15</v>
      </c>
      <c r="C8" s="22">
        <f t="shared" ref="C8:C20" si="0">B8</f>
        <v>15</v>
      </c>
    </row>
    <row r="9" spans="1:4" ht="21" customHeight="1">
      <c r="A9" s="15" t="s">
        <v>14</v>
      </c>
      <c r="B9" s="14">
        <v>5</v>
      </c>
      <c r="C9" s="22">
        <f t="shared" si="0"/>
        <v>5</v>
      </c>
    </row>
    <row r="10" spans="1:4" ht="21" customHeight="1">
      <c r="A10" s="12" t="s">
        <v>15</v>
      </c>
      <c r="B10" s="13"/>
      <c r="C10" s="22">
        <f t="shared" si="0"/>
        <v>0</v>
      </c>
    </row>
    <row r="11" spans="1:4" ht="21" customHeight="1">
      <c r="A11" s="12" t="s">
        <v>16</v>
      </c>
      <c r="B11" s="13">
        <v>5</v>
      </c>
      <c r="C11" s="22">
        <f t="shared" si="0"/>
        <v>5</v>
      </c>
    </row>
    <row r="12" spans="1:4" ht="21" customHeight="1">
      <c r="A12" s="12" t="s">
        <v>17</v>
      </c>
      <c r="B12" s="13"/>
      <c r="C12" s="22">
        <f t="shared" si="0"/>
        <v>0</v>
      </c>
    </row>
    <row r="13" spans="1:4" ht="21" customHeight="1">
      <c r="A13" s="12" t="s">
        <v>18</v>
      </c>
      <c r="B13" s="13">
        <v>10</v>
      </c>
      <c r="C13" s="22">
        <f t="shared" si="0"/>
        <v>10</v>
      </c>
    </row>
    <row r="14" spans="1:4" ht="21" customHeight="1">
      <c r="A14" s="12" t="s">
        <v>19</v>
      </c>
      <c r="B14" s="13">
        <v>11</v>
      </c>
      <c r="C14" s="22">
        <f t="shared" si="0"/>
        <v>11</v>
      </c>
    </row>
    <row r="15" spans="1:4" ht="21" customHeight="1">
      <c r="A15" s="12" t="s">
        <v>20</v>
      </c>
      <c r="B15" s="13"/>
      <c r="C15" s="22">
        <f t="shared" si="0"/>
        <v>0</v>
      </c>
    </row>
    <row r="16" spans="1:4" ht="21" customHeight="1">
      <c r="A16" s="12" t="s">
        <v>21</v>
      </c>
      <c r="B16" s="13">
        <v>7</v>
      </c>
      <c r="C16" s="22">
        <f t="shared" si="0"/>
        <v>7</v>
      </c>
    </row>
    <row r="17" spans="1:3" ht="21" customHeight="1">
      <c r="A17" s="12" t="s">
        <v>22</v>
      </c>
      <c r="B17" s="13">
        <v>5</v>
      </c>
      <c r="C17" s="22">
        <f t="shared" si="0"/>
        <v>5</v>
      </c>
    </row>
    <row r="18" spans="1:3" ht="21" customHeight="1">
      <c r="A18" s="12" t="s">
        <v>23</v>
      </c>
      <c r="B18" s="13">
        <v>5</v>
      </c>
      <c r="C18" s="22">
        <f t="shared" si="0"/>
        <v>5</v>
      </c>
    </row>
    <row r="19" spans="1:3" ht="21" customHeight="1">
      <c r="A19" s="12" t="s">
        <v>24</v>
      </c>
      <c r="B19" s="13">
        <v>12</v>
      </c>
      <c r="C19" s="22">
        <f t="shared" si="0"/>
        <v>12</v>
      </c>
    </row>
    <row r="20" spans="1:3" ht="21" customHeight="1">
      <c r="A20" s="12" t="s">
        <v>25</v>
      </c>
      <c r="B20" s="13"/>
      <c r="C20" s="22">
        <f t="shared" si="0"/>
        <v>0</v>
      </c>
    </row>
    <row r="21" spans="1:3" ht="21" customHeight="1">
      <c r="A21" s="16" t="s">
        <v>26</v>
      </c>
      <c r="B21" s="17">
        <f t="shared" ref="B21:C21" si="1">SUM(B7:B20)</f>
        <v>100</v>
      </c>
      <c r="C21" s="17">
        <f t="shared" si="1"/>
        <v>100</v>
      </c>
    </row>
  </sheetData>
  <mergeCells count="7">
    <mergeCell ref="A1:C1"/>
    <mergeCell ref="A2:C2"/>
    <mergeCell ref="A3:C3"/>
    <mergeCell ref="A4:C4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workbookViewId="0">
      <selection activeCell="I8" sqref="I8"/>
    </sheetView>
  </sheetViews>
  <sheetFormatPr defaultRowHeight="15"/>
  <cols>
    <col min="1" max="1" width="24.42578125" customWidth="1"/>
    <col min="2" max="2" width="16.28515625" bestFit="1" customWidth="1"/>
    <col min="3" max="4" width="12.7109375" customWidth="1"/>
  </cols>
  <sheetData>
    <row r="1" spans="1:4" ht="21" customHeight="1">
      <c r="A1" s="30" t="s">
        <v>32</v>
      </c>
      <c r="B1" s="30"/>
      <c r="C1" s="30"/>
      <c r="D1" s="30"/>
    </row>
    <row r="2" spans="1:4" ht="21" customHeight="1">
      <c r="A2" s="30" t="s">
        <v>28</v>
      </c>
      <c r="B2" s="30"/>
      <c r="C2" s="30"/>
      <c r="D2" s="30"/>
    </row>
    <row r="3" spans="1:4" ht="21" customHeight="1">
      <c r="A3" s="30" t="s">
        <v>27</v>
      </c>
      <c r="B3" s="30"/>
      <c r="C3" s="30"/>
      <c r="D3" s="30"/>
    </row>
    <row r="4" spans="1:4" ht="21" customHeight="1" thickBot="1">
      <c r="A4" s="40" t="s">
        <v>30</v>
      </c>
      <c r="B4" s="40"/>
      <c r="C4" s="40"/>
      <c r="D4" s="40"/>
    </row>
    <row r="5" spans="1:4" ht="21" customHeight="1">
      <c r="A5" s="31" t="s">
        <v>0</v>
      </c>
      <c r="B5" s="34" t="s">
        <v>1</v>
      </c>
      <c r="C5" s="34" t="s">
        <v>2</v>
      </c>
      <c r="D5" s="38" t="s">
        <v>7</v>
      </c>
    </row>
    <row r="6" spans="1:4" ht="21" customHeight="1">
      <c r="A6" s="32"/>
      <c r="B6" s="35"/>
      <c r="C6" s="35"/>
      <c r="D6" s="39"/>
    </row>
    <row r="7" spans="1:4" ht="21" customHeight="1">
      <c r="A7" s="2" t="s">
        <v>12</v>
      </c>
      <c r="B7" s="3">
        <v>11</v>
      </c>
      <c r="C7" s="4">
        <v>7</v>
      </c>
      <c r="D7" s="19">
        <f t="shared" ref="D7:D20" si="0">SUM(B7:C7)</f>
        <v>18</v>
      </c>
    </row>
    <row r="8" spans="1:4" ht="21" customHeight="1">
      <c r="A8" s="2" t="s">
        <v>13</v>
      </c>
      <c r="B8" s="3">
        <v>40</v>
      </c>
      <c r="C8" s="4">
        <v>15</v>
      </c>
      <c r="D8" s="19">
        <f t="shared" si="0"/>
        <v>55</v>
      </c>
    </row>
    <row r="9" spans="1:4" ht="21" customHeight="1">
      <c r="A9" s="5" t="s">
        <v>14</v>
      </c>
      <c r="B9" s="4">
        <v>20</v>
      </c>
      <c r="C9" s="4"/>
      <c r="D9" s="19">
        <f t="shared" si="0"/>
        <v>20</v>
      </c>
    </row>
    <row r="10" spans="1:4" ht="21" customHeight="1">
      <c r="A10" s="2" t="s">
        <v>15</v>
      </c>
      <c r="B10" s="3">
        <v>40</v>
      </c>
      <c r="C10" s="4">
        <v>20</v>
      </c>
      <c r="D10" s="19">
        <f t="shared" si="0"/>
        <v>60</v>
      </c>
    </row>
    <row r="11" spans="1:4" ht="21" customHeight="1">
      <c r="A11" s="2" t="s">
        <v>16</v>
      </c>
      <c r="B11" s="3">
        <v>15</v>
      </c>
      <c r="C11" s="4">
        <v>4</v>
      </c>
      <c r="D11" s="19">
        <f t="shared" si="0"/>
        <v>19</v>
      </c>
    </row>
    <row r="12" spans="1:4" ht="21" customHeight="1">
      <c r="A12" s="2" t="s">
        <v>17</v>
      </c>
      <c r="B12" s="3">
        <v>32</v>
      </c>
      <c r="C12" s="4">
        <v>8</v>
      </c>
      <c r="D12" s="19">
        <f t="shared" si="0"/>
        <v>40</v>
      </c>
    </row>
    <row r="13" spans="1:4" ht="21" customHeight="1">
      <c r="A13" s="2" t="s">
        <v>18</v>
      </c>
      <c r="B13" s="3">
        <v>15</v>
      </c>
      <c r="C13" s="4">
        <v>8</v>
      </c>
      <c r="D13" s="19">
        <f t="shared" si="0"/>
        <v>23</v>
      </c>
    </row>
    <row r="14" spans="1:4" ht="21" customHeight="1">
      <c r="A14" s="2" t="s">
        <v>19</v>
      </c>
      <c r="B14" s="3">
        <v>23</v>
      </c>
      <c r="C14" s="4">
        <v>5</v>
      </c>
      <c r="D14" s="19">
        <f t="shared" si="0"/>
        <v>28</v>
      </c>
    </row>
    <row r="15" spans="1:4" ht="21" customHeight="1">
      <c r="A15" s="2" t="s">
        <v>20</v>
      </c>
      <c r="B15" s="3"/>
      <c r="C15" s="4"/>
      <c r="D15" s="19">
        <f t="shared" si="0"/>
        <v>0</v>
      </c>
    </row>
    <row r="16" spans="1:4" ht="21" customHeight="1">
      <c r="A16" s="2" t="s">
        <v>21</v>
      </c>
      <c r="B16" s="3">
        <v>5</v>
      </c>
      <c r="C16" s="4"/>
      <c r="D16" s="19">
        <f t="shared" si="0"/>
        <v>5</v>
      </c>
    </row>
    <row r="17" spans="1:4" ht="21" customHeight="1">
      <c r="A17" s="2" t="s">
        <v>22</v>
      </c>
      <c r="B17" s="3">
        <v>4</v>
      </c>
      <c r="C17" s="4">
        <v>2</v>
      </c>
      <c r="D17" s="19">
        <f t="shared" si="0"/>
        <v>6</v>
      </c>
    </row>
    <row r="18" spans="1:4" ht="21" customHeight="1">
      <c r="A18" s="2" t="s">
        <v>23</v>
      </c>
      <c r="B18" s="3">
        <v>7</v>
      </c>
      <c r="C18" s="4"/>
      <c r="D18" s="19">
        <f t="shared" si="0"/>
        <v>7</v>
      </c>
    </row>
    <row r="19" spans="1:4" ht="21" customHeight="1">
      <c r="A19" s="2" t="s">
        <v>24</v>
      </c>
      <c r="B19" s="3">
        <v>40</v>
      </c>
      <c r="C19" s="4">
        <v>10</v>
      </c>
      <c r="D19" s="19">
        <f t="shared" si="0"/>
        <v>50</v>
      </c>
    </row>
    <row r="20" spans="1:4" ht="21" customHeight="1">
      <c r="A20" s="6" t="s">
        <v>25</v>
      </c>
      <c r="B20" s="7">
        <v>8</v>
      </c>
      <c r="C20" s="8">
        <v>3</v>
      </c>
      <c r="D20" s="19">
        <f t="shared" si="0"/>
        <v>11</v>
      </c>
    </row>
    <row r="21" spans="1:4" ht="21" customHeight="1" thickBot="1">
      <c r="A21" s="9" t="s">
        <v>26</v>
      </c>
      <c r="B21" s="10">
        <f t="shared" ref="B21" si="1">SUM(B7:B20)</f>
        <v>260</v>
      </c>
      <c r="C21" s="10">
        <f t="shared" ref="C21" si="2">SUM(C7:C20)</f>
        <v>82</v>
      </c>
      <c r="D21" s="11">
        <f>SUM(D7:D20)</f>
        <v>342</v>
      </c>
    </row>
  </sheetData>
  <mergeCells count="8">
    <mergeCell ref="B5:B6"/>
    <mergeCell ref="C5:C6"/>
    <mergeCell ref="A3:D3"/>
    <mergeCell ref="A4:D4"/>
    <mergeCell ref="A1:D1"/>
    <mergeCell ref="A2:D2"/>
    <mergeCell ref="A5:A6"/>
    <mergeCell ref="D5:D6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2" zoomScale="90" zoomScaleNormal="90" workbookViewId="0">
      <selection activeCell="A5" sqref="A5:A6"/>
    </sheetView>
  </sheetViews>
  <sheetFormatPr defaultRowHeight="15"/>
  <cols>
    <col min="1" max="1" width="24.42578125" customWidth="1"/>
    <col min="2" max="2" width="16" bestFit="1" customWidth="1"/>
    <col min="3" max="3" width="12.7109375" customWidth="1"/>
    <col min="4" max="4" width="18.28515625" bestFit="1" customWidth="1"/>
    <col min="5" max="5" width="14" bestFit="1" customWidth="1"/>
    <col min="6" max="6" width="19.28515625" bestFit="1" customWidth="1"/>
    <col min="7" max="8" width="12.7109375" customWidth="1"/>
  </cols>
  <sheetData>
    <row r="1" spans="1:8" ht="21" customHeight="1">
      <c r="A1" s="30" t="s">
        <v>33</v>
      </c>
      <c r="B1" s="30"/>
      <c r="C1" s="30"/>
      <c r="D1" s="30"/>
      <c r="E1" s="30"/>
      <c r="F1" s="30"/>
      <c r="G1" s="30"/>
      <c r="H1" s="30"/>
    </row>
    <row r="2" spans="1:8" ht="21" customHeight="1">
      <c r="A2" s="30" t="s">
        <v>28</v>
      </c>
      <c r="B2" s="30"/>
      <c r="C2" s="30"/>
      <c r="D2" s="30"/>
      <c r="E2" s="30"/>
      <c r="F2" s="30"/>
      <c r="G2" s="30"/>
      <c r="H2" s="30"/>
    </row>
    <row r="3" spans="1:8" ht="21" customHeight="1">
      <c r="A3" s="30" t="s">
        <v>27</v>
      </c>
      <c r="B3" s="30"/>
      <c r="C3" s="30"/>
      <c r="D3" s="30"/>
      <c r="E3" s="30"/>
      <c r="F3" s="30"/>
      <c r="G3" s="30"/>
      <c r="H3" s="30"/>
    </row>
    <row r="4" spans="1:8" ht="21" customHeight="1" thickBot="1">
      <c r="A4" s="40" t="s">
        <v>41</v>
      </c>
      <c r="B4" s="40"/>
      <c r="C4" s="40"/>
      <c r="D4" s="40"/>
      <c r="E4" s="40"/>
      <c r="F4" s="40"/>
      <c r="G4" s="40"/>
      <c r="H4" s="40"/>
    </row>
    <row r="5" spans="1:8" ht="21" customHeight="1">
      <c r="A5" s="31" t="s">
        <v>0</v>
      </c>
      <c r="B5" s="34" t="s">
        <v>1</v>
      </c>
      <c r="C5" s="34" t="s">
        <v>2</v>
      </c>
      <c r="D5" s="34" t="s">
        <v>3</v>
      </c>
      <c r="E5" s="34" t="s">
        <v>5</v>
      </c>
      <c r="F5" s="36" t="s">
        <v>4</v>
      </c>
      <c r="G5" s="34" t="s">
        <v>6</v>
      </c>
      <c r="H5" s="38" t="s">
        <v>7</v>
      </c>
    </row>
    <row r="6" spans="1:8" ht="21" customHeight="1">
      <c r="A6" s="32"/>
      <c r="B6" s="35"/>
      <c r="C6" s="35"/>
      <c r="D6" s="35"/>
      <c r="E6" s="35"/>
      <c r="F6" s="37"/>
      <c r="G6" s="35"/>
      <c r="H6" s="39"/>
    </row>
    <row r="7" spans="1:8" ht="21" customHeight="1">
      <c r="A7" s="2" t="s">
        <v>12</v>
      </c>
      <c r="B7" s="3">
        <f>'2019'!C7+'2018'!B7+'2018'!C7+'2015'!B7</f>
        <v>40</v>
      </c>
      <c r="C7" s="4">
        <f>'2019'!D7+'2018'!D7+'2018'!E7+'2015'!C7</f>
        <v>19</v>
      </c>
      <c r="D7" s="3">
        <f>'2018'!F7</f>
        <v>8</v>
      </c>
      <c r="E7" s="3">
        <f>'2018'!G7</f>
        <v>50</v>
      </c>
      <c r="F7" s="3">
        <f>'2018'!H7+'2017'!B7</f>
        <v>65</v>
      </c>
      <c r="G7" s="3">
        <f>'2019'!E7+'2018'!I7</f>
        <v>2</v>
      </c>
      <c r="H7" s="19">
        <f>SUM(B7:G7)</f>
        <v>184</v>
      </c>
    </row>
    <row r="8" spans="1:8" ht="21" customHeight="1">
      <c r="A8" s="2" t="s">
        <v>13</v>
      </c>
      <c r="B8" s="3">
        <f>'2019'!C8+'2018'!B8+'2018'!C8+'2015'!B8</f>
        <v>116</v>
      </c>
      <c r="C8" s="4">
        <f>'2019'!D8+'2018'!D8+'2018'!E8+'2015'!C8</f>
        <v>135</v>
      </c>
      <c r="D8" s="3">
        <f>'2018'!F8</f>
        <v>15</v>
      </c>
      <c r="E8" s="3">
        <f>'2018'!G8</f>
        <v>40</v>
      </c>
      <c r="F8" s="3">
        <f>'2018'!H8+'2017'!B8</f>
        <v>19</v>
      </c>
      <c r="G8" s="3">
        <f>'2019'!E8+'2018'!I8</f>
        <v>6</v>
      </c>
      <c r="H8" s="19">
        <f t="shared" ref="H8:H20" si="0">SUM(B8:G8)</f>
        <v>331</v>
      </c>
    </row>
    <row r="9" spans="1:8" ht="21" customHeight="1">
      <c r="A9" s="5" t="s">
        <v>14</v>
      </c>
      <c r="B9" s="3">
        <f>'2019'!C9+'2018'!B9+'2018'!C9+'2015'!B9</f>
        <v>43</v>
      </c>
      <c r="C9" s="4">
        <f>'2019'!D9+'2018'!D9+'2018'!E9+'2015'!C9</f>
        <v>61</v>
      </c>
      <c r="D9" s="3">
        <f>'2018'!F9</f>
        <v>0</v>
      </c>
      <c r="E9" s="3">
        <f>'2018'!G9</f>
        <v>30</v>
      </c>
      <c r="F9" s="3">
        <f>'2018'!H9+'2017'!B9</f>
        <v>11</v>
      </c>
      <c r="G9" s="3">
        <f>'2019'!E9+'2018'!I9</f>
        <v>0</v>
      </c>
      <c r="H9" s="19">
        <f t="shared" si="0"/>
        <v>145</v>
      </c>
    </row>
    <row r="10" spans="1:8" ht="21" customHeight="1">
      <c r="A10" s="2" t="s">
        <v>15</v>
      </c>
      <c r="B10" s="3">
        <f>'2019'!C10+'2018'!B10+'2018'!C10+'2015'!B10</f>
        <v>78</v>
      </c>
      <c r="C10" s="4">
        <f>'2019'!D10+'2018'!D10+'2018'!E10+'2015'!C10</f>
        <v>75</v>
      </c>
      <c r="D10" s="3">
        <f>'2018'!F10</f>
        <v>10</v>
      </c>
      <c r="E10" s="3">
        <f>'2018'!G10</f>
        <v>70</v>
      </c>
      <c r="F10" s="3">
        <f>'2018'!H10+'2017'!B10</f>
        <v>8</v>
      </c>
      <c r="G10" s="3">
        <f>'2019'!E10+'2018'!I10</f>
        <v>5</v>
      </c>
      <c r="H10" s="19">
        <f t="shared" si="0"/>
        <v>246</v>
      </c>
    </row>
    <row r="11" spans="1:8" ht="21" customHeight="1">
      <c r="A11" s="2" t="s">
        <v>16</v>
      </c>
      <c r="B11" s="3">
        <f>'2019'!C11+'2018'!B11+'2018'!C11+'2015'!B11</f>
        <v>63</v>
      </c>
      <c r="C11" s="4">
        <f>'2019'!D11+'2018'!D11+'2018'!E11+'2015'!C11</f>
        <v>16</v>
      </c>
      <c r="D11" s="3">
        <f>'2018'!F11</f>
        <v>5</v>
      </c>
      <c r="E11" s="3">
        <f>'2018'!G11</f>
        <v>0</v>
      </c>
      <c r="F11" s="3">
        <f>'2018'!H11+'2017'!B11</f>
        <v>5</v>
      </c>
      <c r="G11" s="3">
        <f>'2019'!E11+'2018'!I11</f>
        <v>7</v>
      </c>
      <c r="H11" s="19">
        <f t="shared" si="0"/>
        <v>96</v>
      </c>
    </row>
    <row r="12" spans="1:8" ht="21" customHeight="1">
      <c r="A12" s="2" t="s">
        <v>17</v>
      </c>
      <c r="B12" s="3">
        <f>'2019'!C12+'2018'!B12+'2018'!C12+'2015'!B12</f>
        <v>164</v>
      </c>
      <c r="C12" s="4">
        <f>'2019'!D12+'2018'!D12+'2018'!E12+'2015'!C12</f>
        <v>138</v>
      </c>
      <c r="D12" s="3">
        <f>'2018'!F12</f>
        <v>7</v>
      </c>
      <c r="E12" s="3">
        <f>'2018'!G12</f>
        <v>100</v>
      </c>
      <c r="F12" s="3">
        <f>'2018'!H12+'2017'!B12</f>
        <v>8</v>
      </c>
      <c r="G12" s="3">
        <f>'2019'!E12+'2018'!I12</f>
        <v>16</v>
      </c>
      <c r="H12" s="19">
        <f t="shared" si="0"/>
        <v>433</v>
      </c>
    </row>
    <row r="13" spans="1:8" ht="21" customHeight="1">
      <c r="A13" s="2" t="s">
        <v>18</v>
      </c>
      <c r="B13" s="3">
        <f>'2019'!C13+'2018'!B13+'2018'!C13+'2015'!B13</f>
        <v>53</v>
      </c>
      <c r="C13" s="4">
        <f>'2019'!D13+'2018'!D13+'2018'!E13+'2015'!C13</f>
        <v>71</v>
      </c>
      <c r="D13" s="3">
        <f>'2018'!F13</f>
        <v>7</v>
      </c>
      <c r="E13" s="3">
        <f>'2018'!G13</f>
        <v>50</v>
      </c>
      <c r="F13" s="3">
        <f>'2018'!H13+'2017'!B13</f>
        <v>22</v>
      </c>
      <c r="G13" s="3">
        <f>'2019'!E13+'2018'!I13</f>
        <v>0</v>
      </c>
      <c r="H13" s="19">
        <f t="shared" si="0"/>
        <v>203</v>
      </c>
    </row>
    <row r="14" spans="1:8" ht="21" customHeight="1">
      <c r="A14" s="2" t="s">
        <v>19</v>
      </c>
      <c r="B14" s="3">
        <f>'2019'!C14+'2018'!B14+'2018'!C14+'2015'!B14</f>
        <v>28</v>
      </c>
      <c r="C14" s="4">
        <f>'2019'!D14+'2018'!D14+'2018'!E14+'2015'!C14</f>
        <v>8</v>
      </c>
      <c r="D14" s="3">
        <f>'2018'!F14</f>
        <v>2</v>
      </c>
      <c r="E14" s="3">
        <f>'2018'!G14</f>
        <v>20</v>
      </c>
      <c r="F14" s="3">
        <f>'2018'!H14+'2017'!B14</f>
        <v>19</v>
      </c>
      <c r="G14" s="3">
        <f>'2019'!E14+'2018'!I14</f>
        <v>0</v>
      </c>
      <c r="H14" s="19">
        <f t="shared" si="0"/>
        <v>77</v>
      </c>
    </row>
    <row r="15" spans="1:8" ht="21" customHeight="1">
      <c r="A15" s="2" t="s">
        <v>20</v>
      </c>
      <c r="B15" s="3">
        <f>'2019'!C15+'2018'!B15+'2018'!C15+'2015'!B15</f>
        <v>1</v>
      </c>
      <c r="C15" s="4">
        <f>'2019'!D15+'2018'!D15+'2018'!E15+'2015'!C15</f>
        <v>1</v>
      </c>
      <c r="D15" s="3">
        <f>'2018'!F15</f>
        <v>0</v>
      </c>
      <c r="E15" s="3">
        <f>'2018'!G15</f>
        <v>15</v>
      </c>
      <c r="F15" s="3">
        <f>'2018'!H15+'2017'!B15</f>
        <v>0</v>
      </c>
      <c r="G15" s="3">
        <f>'2019'!E15+'2018'!I15</f>
        <v>7</v>
      </c>
      <c r="H15" s="19">
        <f t="shared" si="0"/>
        <v>24</v>
      </c>
    </row>
    <row r="16" spans="1:8" ht="21" customHeight="1">
      <c r="A16" s="2" t="s">
        <v>21</v>
      </c>
      <c r="B16" s="3">
        <f>'2019'!C16+'2018'!B16+'2018'!C16+'2015'!B16</f>
        <v>17</v>
      </c>
      <c r="C16" s="4">
        <f>'2019'!D16+'2018'!D16+'2018'!E16+'2015'!C16</f>
        <v>16</v>
      </c>
      <c r="D16" s="3">
        <f>'2018'!F16</f>
        <v>0</v>
      </c>
      <c r="E16" s="3">
        <f>'2018'!G16</f>
        <v>20</v>
      </c>
      <c r="F16" s="3">
        <f>'2018'!H16+'2017'!B16</f>
        <v>15</v>
      </c>
      <c r="G16" s="3">
        <f>'2019'!E16+'2018'!I16</f>
        <v>2</v>
      </c>
      <c r="H16" s="19">
        <f t="shared" si="0"/>
        <v>70</v>
      </c>
    </row>
    <row r="17" spans="1:8" ht="21" customHeight="1">
      <c r="A17" s="2" t="s">
        <v>22</v>
      </c>
      <c r="B17" s="3">
        <f>'2019'!C17+'2018'!B17+'2018'!C17+'2015'!B17</f>
        <v>32</v>
      </c>
      <c r="C17" s="4">
        <f>'2019'!D17+'2018'!D17+'2018'!E17+'2015'!C17</f>
        <v>17</v>
      </c>
      <c r="D17" s="3">
        <f>'2018'!F17</f>
        <v>5</v>
      </c>
      <c r="E17" s="3">
        <f>'2018'!G17</f>
        <v>50</v>
      </c>
      <c r="F17" s="3">
        <f>'2018'!H17+'2017'!B17</f>
        <v>9</v>
      </c>
      <c r="G17" s="3">
        <f>'2019'!E17+'2018'!I17</f>
        <v>0</v>
      </c>
      <c r="H17" s="19">
        <f t="shared" si="0"/>
        <v>113</v>
      </c>
    </row>
    <row r="18" spans="1:8" ht="21" customHeight="1">
      <c r="A18" s="2" t="s">
        <v>23</v>
      </c>
      <c r="B18" s="3">
        <f>'2019'!C18+'2018'!B18+'2018'!C18+'2015'!B18</f>
        <v>63</v>
      </c>
      <c r="C18" s="4">
        <f>'2019'!D18+'2018'!D18+'2018'!E18+'2015'!C18</f>
        <v>26</v>
      </c>
      <c r="D18" s="3">
        <f>'2018'!F18</f>
        <v>5</v>
      </c>
      <c r="E18" s="3">
        <f>'2018'!G18</f>
        <v>20</v>
      </c>
      <c r="F18" s="3">
        <f>'2018'!H18+'2017'!B18</f>
        <v>11</v>
      </c>
      <c r="G18" s="3">
        <f>'2019'!E18+'2018'!I18</f>
        <v>0</v>
      </c>
      <c r="H18" s="19">
        <f t="shared" si="0"/>
        <v>125</v>
      </c>
    </row>
    <row r="19" spans="1:8" ht="21" customHeight="1">
      <c r="A19" s="2" t="s">
        <v>24</v>
      </c>
      <c r="B19" s="3">
        <f>'2019'!C19+'2018'!B19+'2018'!C19+'2015'!B19</f>
        <v>103</v>
      </c>
      <c r="C19" s="4">
        <f>'2019'!D19+'2018'!D19+'2018'!E19+'2015'!C19</f>
        <v>110</v>
      </c>
      <c r="D19" s="3">
        <f>'2018'!F19</f>
        <v>0</v>
      </c>
      <c r="E19" s="3">
        <f>'2018'!G19</f>
        <v>100</v>
      </c>
      <c r="F19" s="3">
        <f>'2018'!H19+'2017'!B19</f>
        <v>12</v>
      </c>
      <c r="G19" s="3">
        <f>'2019'!E19+'2018'!I19</f>
        <v>7</v>
      </c>
      <c r="H19" s="19">
        <f t="shared" si="0"/>
        <v>332</v>
      </c>
    </row>
    <row r="20" spans="1:8" ht="21" customHeight="1">
      <c r="A20" s="6" t="s">
        <v>25</v>
      </c>
      <c r="B20" s="3">
        <f>'2019'!C20+'2018'!B20+'2018'!C20+'2015'!B20</f>
        <v>49</v>
      </c>
      <c r="C20" s="4">
        <f>'2019'!D20+'2018'!D20+'2018'!E20+'2015'!C20</f>
        <v>26</v>
      </c>
      <c r="D20" s="3">
        <f>'2018'!F20</f>
        <v>0</v>
      </c>
      <c r="E20" s="3">
        <f>'2018'!G20</f>
        <v>50</v>
      </c>
      <c r="F20" s="3">
        <f>'2018'!H20+'2017'!B20</f>
        <v>4</v>
      </c>
      <c r="G20" s="3">
        <f>'2018'!I20</f>
        <v>0</v>
      </c>
      <c r="H20" s="19">
        <f t="shared" si="0"/>
        <v>129</v>
      </c>
    </row>
    <row r="21" spans="1:8" ht="21" customHeight="1" thickBot="1">
      <c r="A21" s="9" t="s">
        <v>26</v>
      </c>
      <c r="B21" s="10">
        <f t="shared" ref="B21" si="1">SUM(B7:B20)</f>
        <v>850</v>
      </c>
      <c r="C21" s="10">
        <f t="shared" ref="C21:G21" si="2">SUM(C7:C20)</f>
        <v>719</v>
      </c>
      <c r="D21" s="10">
        <f t="shared" si="2"/>
        <v>64</v>
      </c>
      <c r="E21" s="10">
        <f t="shared" si="2"/>
        <v>615</v>
      </c>
      <c r="F21" s="10">
        <f t="shared" si="2"/>
        <v>208</v>
      </c>
      <c r="G21" s="10">
        <f t="shared" si="2"/>
        <v>52</v>
      </c>
      <c r="H21" s="11">
        <f>SUM(H7:H20)</f>
        <v>2508</v>
      </c>
    </row>
    <row r="23" spans="1:8">
      <c r="H23" s="23"/>
    </row>
  </sheetData>
  <mergeCells count="12">
    <mergeCell ref="G5:G6"/>
    <mergeCell ref="H5:H6"/>
    <mergeCell ref="B5:B6"/>
    <mergeCell ref="C5:C6"/>
    <mergeCell ref="A1:H1"/>
    <mergeCell ref="A2:H2"/>
    <mergeCell ref="A3:H3"/>
    <mergeCell ref="A4:H4"/>
    <mergeCell ref="A5:A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5" scale="11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</vt:lpstr>
      <vt:lpstr>2018</vt:lpstr>
      <vt:lpstr>2017</vt:lpstr>
      <vt:lpstr>2015</vt:lpstr>
      <vt:lpstr>rekap 15 -20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2019-09-10T09:25:13Z</cp:lastPrinted>
  <dcterms:created xsi:type="dcterms:W3CDTF">2018-04-24T03:36:38Z</dcterms:created>
  <dcterms:modified xsi:type="dcterms:W3CDTF">2021-04-27T06:39:18Z</dcterms:modified>
</cp:coreProperties>
</file>